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Chart3" sheetId="11" r:id="rId1"/>
    <sheet name="πίνακες 1-2" sheetId="1" r:id="rId2"/>
  </sheets>
  <definedNames>
    <definedName name="_xlnm.Print_Area" localSheetId="1">'πίνακες 1-2'!$A$1:$I$32</definedName>
  </definedNames>
  <calcPr calcId="125725"/>
</workbook>
</file>

<file path=xl/calcChain.xml><?xml version="1.0" encoding="utf-8"?>
<calcChain xmlns="http://schemas.openxmlformats.org/spreadsheetml/2006/main">
  <c r="D30" i="1"/>
  <c r="E30" s="1"/>
  <c r="F27"/>
  <c r="G27" s="1"/>
  <c r="B30"/>
  <c r="E2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29"/>
  <c r="G29" s="1"/>
  <c r="F28"/>
  <c r="G28" s="1"/>
  <c r="F26"/>
  <c r="G26" s="1"/>
  <c r="F25"/>
  <c r="G25" s="1"/>
  <c r="D17"/>
  <c r="E15" s="1"/>
  <c r="B17"/>
  <c r="C15" s="1"/>
  <c r="V5"/>
  <c r="V6"/>
  <c r="V7"/>
  <c r="V8"/>
  <c r="V9"/>
  <c r="V10"/>
  <c r="V11"/>
  <c r="V12"/>
  <c r="V13"/>
  <c r="P15"/>
  <c r="N15"/>
  <c r="L15"/>
  <c r="U14"/>
  <c r="Q13" s="1"/>
  <c r="T14"/>
  <c r="O13" s="1"/>
  <c r="S14"/>
  <c r="M13" s="1"/>
  <c r="O9"/>
  <c r="Q6"/>
  <c r="C28"/>
  <c r="C26"/>
  <c r="E26"/>
  <c r="C30"/>
  <c r="O7"/>
  <c r="M8"/>
  <c r="O10"/>
  <c r="O6"/>
  <c r="E25"/>
  <c r="C25"/>
  <c r="C29"/>
  <c r="E28"/>
  <c r="E29"/>
  <c r="C12" l="1"/>
  <c r="Q11"/>
  <c r="Q8"/>
  <c r="Q14"/>
  <c r="Q10"/>
  <c r="M6"/>
  <c r="Q7"/>
  <c r="M7"/>
  <c r="Q9"/>
  <c r="M14"/>
  <c r="Q12"/>
  <c r="M11"/>
  <c r="Q15"/>
  <c r="E14"/>
  <c r="M9"/>
  <c r="O12"/>
  <c r="M12"/>
  <c r="M10"/>
  <c r="O8"/>
  <c r="O11"/>
  <c r="O14"/>
  <c r="E9"/>
  <c r="E12"/>
  <c r="C27"/>
  <c r="F17"/>
  <c r="G17" s="1"/>
  <c r="E17"/>
  <c r="E16"/>
  <c r="E13"/>
  <c r="E10"/>
  <c r="E11"/>
  <c r="C13"/>
  <c r="C16"/>
  <c r="F30"/>
  <c r="G30" s="1"/>
  <c r="C14"/>
  <c r="V14"/>
  <c r="C9"/>
  <c r="C11"/>
  <c r="C10"/>
  <c r="C17"/>
  <c r="M15" l="1"/>
  <c r="O15"/>
</calcChain>
</file>

<file path=xl/sharedStrings.xml><?xml version="1.0" encoding="utf-8"?>
<sst xmlns="http://schemas.openxmlformats.org/spreadsheetml/2006/main" count="65" uniqueCount="36">
  <si>
    <t>Σύνολο</t>
  </si>
  <si>
    <t>15-19</t>
  </si>
  <si>
    <t>20-24</t>
  </si>
  <si>
    <t>25-29</t>
  </si>
  <si>
    <t>30-39</t>
  </si>
  <si>
    <t>40-49</t>
  </si>
  <si>
    <t>50-54</t>
  </si>
  <si>
    <t>55-59</t>
  </si>
  <si>
    <t>60-64</t>
  </si>
  <si>
    <t>65+</t>
  </si>
  <si>
    <t>%</t>
  </si>
  <si>
    <t>Σ</t>
  </si>
  <si>
    <t xml:space="preserve">Αρ. </t>
  </si>
  <si>
    <t xml:space="preserve">ΠΙΝΑΚΑΣ 1: </t>
  </si>
  <si>
    <t>Λευκωσία</t>
  </si>
  <si>
    <t>Λάρνακα</t>
  </si>
  <si>
    <t>Λεμεσός</t>
  </si>
  <si>
    <t>Πάφος</t>
  </si>
  <si>
    <t>Επαρχία</t>
  </si>
  <si>
    <t>Ηλικία</t>
  </si>
  <si>
    <t xml:space="preserve">ΠΙΝΑΚΑΣ 2: </t>
  </si>
  <si>
    <t>ΑΡΙΘΜΟΣ ΕΓΓΕΓΡΑΜΜΕΝΩΝ ΑΝΕΡΓΩΝ ΣΤΗΝ ΚΑΤΗΓΟΡΙΑ</t>
  </si>
  <si>
    <t>Νεοεισερχόμενοι</t>
  </si>
  <si>
    <t>50-59</t>
  </si>
  <si>
    <t>6+</t>
  </si>
  <si>
    <t>Άντρες</t>
  </si>
  <si>
    <t>Γυναίκες</t>
  </si>
  <si>
    <t>Μεταβολή</t>
  </si>
  <si>
    <t>R39R SAS</t>
  </si>
  <si>
    <t>R33R SAS</t>
  </si>
  <si>
    <t xml:space="preserve">ΝΕΟΕΙΣΕΡΧΟΜΕΝΟΙ </t>
  </si>
  <si>
    <t>Αμμόχωστος</t>
  </si>
  <si>
    <t xml:space="preserve">ΝΕΟΕΙΣΕΡΧΟΜΕΝΩΝ  ΚΑΤΑ ΕΠΑΡΧΙΑ </t>
  </si>
  <si>
    <t>Ιανουάριος 2014</t>
  </si>
  <si>
    <t xml:space="preserve">ΝΕΟΕΙΣΕΡΧΟΜΕΝΩΝ ΚΑΤΑ ΗΛΙΚΙΑ  </t>
  </si>
  <si>
    <t>Φεβρουάριος 2014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</si>
</sst>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b/>
      <sz val="11"/>
      <name val="Calibri"/>
      <family val="2"/>
    </font>
    <font>
      <sz val="1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9" fontId="0" fillId="0" borderId="4" xfId="0" applyNumberFormat="1" applyBorder="1"/>
    <xf numFmtId="9" fontId="4" fillId="2" borderId="7" xfId="1" applyFont="1" applyFill="1" applyBorder="1"/>
    <xf numFmtId="0" fontId="0" fillId="0" borderId="0" xfId="0" applyFill="1"/>
    <xf numFmtId="3" fontId="0" fillId="0" borderId="0" xfId="0" applyNumberFormat="1"/>
    <xf numFmtId="0" fontId="0" fillId="0" borderId="8" xfId="0" applyBorder="1"/>
    <xf numFmtId="0" fontId="5" fillId="0" borderId="8" xfId="0" applyFont="1" applyBorder="1"/>
    <xf numFmtId="3" fontId="0" fillId="0" borderId="4" xfId="0" applyNumberFormat="1" applyFill="1" applyBorder="1"/>
    <xf numFmtId="3" fontId="0" fillId="0" borderId="3" xfId="0" applyNumberFormat="1" applyFill="1" applyBorder="1"/>
    <xf numFmtId="3" fontId="0" fillId="0" borderId="4" xfId="0" applyNumberFormat="1" applyBorder="1"/>
    <xf numFmtId="3" fontId="0" fillId="0" borderId="3" xfId="0" applyNumberFormat="1" applyBorder="1"/>
    <xf numFmtId="0" fontId="0" fillId="0" borderId="5" xfId="0" applyBorder="1"/>
    <xf numFmtId="0" fontId="0" fillId="0" borderId="7" xfId="0" applyBorder="1"/>
    <xf numFmtId="3" fontId="0" fillId="0" borderId="9" xfId="0" applyNumberFormat="1" applyFill="1" applyBorder="1"/>
    <xf numFmtId="3" fontId="0" fillId="0" borderId="9" xfId="0" applyNumberFormat="1" applyBorder="1"/>
    <xf numFmtId="9" fontId="0" fillId="0" borderId="10" xfId="0" applyNumberFormat="1" applyFill="1" applyBorder="1"/>
    <xf numFmtId="9" fontId="0" fillId="0" borderId="10" xfId="0" applyNumberFormat="1" applyBorder="1"/>
    <xf numFmtId="9" fontId="0" fillId="0" borderId="4" xfId="0" applyNumberFormat="1" applyFill="1" applyBorder="1"/>
    <xf numFmtId="164" fontId="0" fillId="0" borderId="11" xfId="0" applyNumberFormat="1" applyFill="1" applyBorder="1"/>
    <xf numFmtId="164" fontId="0" fillId="0" borderId="1" xfId="0" applyNumberFormat="1" applyFill="1" applyBorder="1"/>
    <xf numFmtId="164" fontId="0" fillId="0" borderId="11" xfId="0" applyNumberFormat="1" applyBorder="1"/>
    <xf numFmtId="164" fontId="0" fillId="0" borderId="1" xfId="0" applyNumberFormat="1" applyBorder="1"/>
    <xf numFmtId="9" fontId="2" fillId="0" borderId="9" xfId="1" applyFont="1" applyFill="1" applyBorder="1"/>
    <xf numFmtId="9" fontId="0" fillId="0" borderId="3" xfId="0" applyNumberFormat="1" applyFill="1" applyBorder="1"/>
    <xf numFmtId="9" fontId="2" fillId="0" borderId="9" xfId="1" applyFont="1" applyBorder="1"/>
    <xf numFmtId="9" fontId="0" fillId="0" borderId="3" xfId="0" applyNumberFormat="1" applyBorder="1"/>
    <xf numFmtId="164" fontId="0" fillId="0" borderId="0" xfId="0" applyNumberFormat="1"/>
    <xf numFmtId="9" fontId="2" fillId="0" borderId="0" xfId="1" applyFont="1"/>
    <xf numFmtId="0" fontId="5" fillId="3" borderId="8" xfId="0" applyFon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0" fontId="0" fillId="3" borderId="0" xfId="0" applyFill="1"/>
    <xf numFmtId="3" fontId="0" fillId="3" borderId="4" xfId="0" applyNumberFormat="1" applyFill="1" applyBorder="1"/>
    <xf numFmtId="3" fontId="0" fillId="3" borderId="0" xfId="0" applyNumberFormat="1" applyFill="1"/>
    <xf numFmtId="9" fontId="2" fillId="3" borderId="0" xfId="1" applyFont="1" applyFill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1" applyNumberFormat="1" applyFont="1" applyBorder="1"/>
    <xf numFmtId="9" fontId="0" fillId="0" borderId="0" xfId="0" applyNumberFormat="1" applyBorder="1"/>
    <xf numFmtId="164" fontId="0" fillId="0" borderId="0" xfId="0" applyNumberFormat="1" applyBorder="1"/>
    <xf numFmtId="9" fontId="2" fillId="0" borderId="0" xfId="1" applyFont="1" applyBorder="1"/>
    <xf numFmtId="9" fontId="4" fillId="0" borderId="0" xfId="1" applyFont="1" applyBorder="1"/>
    <xf numFmtId="9" fontId="4" fillId="0" borderId="0" xfId="1" applyFont="1" applyFill="1" applyBorder="1"/>
    <xf numFmtId="0" fontId="4" fillId="2" borderId="12" xfId="0" applyFont="1" applyFill="1" applyBorder="1"/>
    <xf numFmtId="0" fontId="4" fillId="2" borderId="6" xfId="0" applyFont="1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4" fillId="0" borderId="0" xfId="0" applyFont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0" xfId="0" applyFont="1"/>
    <xf numFmtId="0" fontId="7" fillId="0" borderId="0" xfId="0" applyFont="1" applyFill="1"/>
    <xf numFmtId="0" fontId="9" fillId="0" borderId="0" xfId="0" applyFont="1"/>
    <xf numFmtId="0" fontId="8" fillId="0" borderId="0" xfId="0" applyFont="1" applyAlignment="1"/>
    <xf numFmtId="0" fontId="7" fillId="0" borderId="17" xfId="0" applyFont="1" applyBorder="1"/>
    <xf numFmtId="0" fontId="8" fillId="0" borderId="18" xfId="0" applyFont="1" applyBorder="1"/>
    <xf numFmtId="0" fontId="7" fillId="0" borderId="21" xfId="0" applyFont="1" applyBorder="1"/>
    <xf numFmtId="0" fontId="8" fillId="0" borderId="22" xfId="0" applyFont="1" applyBorder="1"/>
    <xf numFmtId="0" fontId="7" fillId="0" borderId="23" xfId="0" applyFont="1" applyBorder="1"/>
    <xf numFmtId="9" fontId="7" fillId="0" borderId="14" xfId="1" applyFont="1" applyBorder="1"/>
    <xf numFmtId="9" fontId="7" fillId="0" borderId="9" xfId="1" applyFont="1" applyBorder="1"/>
    <xf numFmtId="9" fontId="7" fillId="0" borderId="4" xfId="1" applyFont="1" applyBorder="1"/>
    <xf numFmtId="9" fontId="7" fillId="0" borderId="16" xfId="1" applyFont="1" applyBorder="1"/>
    <xf numFmtId="3" fontId="0" fillId="0" borderId="0" xfId="0" applyNumberFormat="1" applyBorder="1"/>
    <xf numFmtId="9" fontId="4" fillId="0" borderId="0" xfId="0" applyNumberFormat="1" applyFont="1" applyBorder="1"/>
    <xf numFmtId="3" fontId="0" fillId="0" borderId="0" xfId="0" applyNumberFormat="1" applyFill="1" applyBorder="1"/>
    <xf numFmtId="0" fontId="1" fillId="0" borderId="15" xfId="0" applyFont="1" applyBorder="1" applyAlignment="1">
      <alignment horizontal="center"/>
    </xf>
    <xf numFmtId="0" fontId="8" fillId="2" borderId="24" xfId="0" applyFont="1" applyFill="1" applyBorder="1"/>
    <xf numFmtId="9" fontId="8" fillId="2" borderId="26" xfId="1" applyFont="1" applyFill="1" applyBorder="1"/>
    <xf numFmtId="9" fontId="7" fillId="0" borderId="14" xfId="1" applyNumberFormat="1" applyFont="1" applyBorder="1"/>
    <xf numFmtId="0" fontId="1" fillId="0" borderId="0" xfId="0" applyFont="1" applyFill="1" applyBorder="1" applyAlignment="1">
      <alignment horizontal="center"/>
    </xf>
    <xf numFmtId="9" fontId="2" fillId="0" borderId="0" xfId="1" applyFont="1" applyFill="1" applyBorder="1"/>
    <xf numFmtId="3" fontId="4" fillId="0" borderId="0" xfId="0" applyNumberFormat="1" applyFont="1" applyFill="1" applyBorder="1"/>
    <xf numFmtId="0" fontId="0" fillId="0" borderId="14" xfId="0" applyBorder="1"/>
    <xf numFmtId="0" fontId="0" fillId="0" borderId="14" xfId="0" applyNumberFormat="1" applyBorder="1"/>
    <xf numFmtId="0" fontId="8" fillId="0" borderId="19" xfId="0" applyFont="1" applyBorder="1"/>
    <xf numFmtId="0" fontId="8" fillId="0" borderId="20" xfId="0" applyFont="1" applyBorder="1"/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31" xfId="0" applyFont="1" applyBorder="1"/>
    <xf numFmtId="9" fontId="8" fillId="2" borderId="32" xfId="1" applyNumberFormat="1" applyFont="1" applyFill="1" applyBorder="1"/>
    <xf numFmtId="0" fontId="10" fillId="0" borderId="14" xfId="0" applyFont="1" applyBorder="1"/>
    <xf numFmtId="9" fontId="7" fillId="0" borderId="14" xfId="0" applyNumberFormat="1" applyFont="1" applyBorder="1"/>
    <xf numFmtId="0" fontId="4" fillId="2" borderId="24" xfId="0" applyFont="1" applyFill="1" applyBorder="1"/>
    <xf numFmtId="9" fontId="4" fillId="2" borderId="26" xfId="1" applyFont="1" applyFill="1" applyBorder="1"/>
    <xf numFmtId="0" fontId="4" fillId="2" borderId="26" xfId="0" applyFont="1" applyFill="1" applyBorder="1"/>
    <xf numFmtId="0" fontId="6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Κατανομή εγγεγραμμένων ανέργων κατά ηλικία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Σύγκριση μεταξύ μακροχρόνια εγγεγραμμένων ανέργων και του συνόλου των ανέργων</a:t>
            </a:r>
          </a:p>
        </c:rich>
      </c:tx>
      <c:layout>
        <c:manualLayout>
          <c:xMode val="edge"/>
          <c:yMode val="edge"/>
          <c:x val="0.19461697722567287"/>
          <c:y val="2.02702702702704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358178053830433E-2"/>
          <c:y val="0.125"/>
          <c:w val="0.85300207039337772"/>
          <c:h val="0.73648648648648662"/>
        </c:manualLayout>
      </c:layout>
      <c:barChart>
        <c:barDir val="col"/>
        <c:grouping val="stacked"/>
        <c:ser>
          <c:idx val="0"/>
          <c:order val="0"/>
          <c:tx>
            <c:strRef>
              <c:f>'πίνακες 1-2'!$K$6</c:f>
              <c:strCache>
                <c:ptCount val="1"/>
                <c:pt idx="0">
                  <c:v>15-19</c:v>
                </c:pt>
              </c:strCache>
            </c:strRef>
          </c:tx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1-2'!$L$6:$Q$6</c:f>
              <c:numCache>
                <c:formatCode>0%</c:formatCode>
                <c:ptCount val="6"/>
                <c:pt idx="0" formatCode="0.0%">
                  <c:v>2.31774125579435E-3</c:v>
                </c:pt>
                <c:pt idx="1">
                  <c:v>1.0271372047480116E-2</c:v>
                </c:pt>
                <c:pt idx="2" formatCode="0.0%">
                  <c:v>2.5917926565874731E-3</c:v>
                </c:pt>
                <c:pt idx="3">
                  <c:v>1.2202954399486191E-2</c:v>
                </c:pt>
                <c:pt idx="4" formatCode="0.0%">
                  <c:v>2.0567667626491155E-3</c:v>
                </c:pt>
                <c:pt idx="5">
                  <c:v>8.356545961002786E-3</c:v>
                </c:pt>
              </c:numCache>
            </c:numRef>
          </c:val>
        </c:ser>
        <c:ser>
          <c:idx val="1"/>
          <c:order val="1"/>
          <c:tx>
            <c:strRef>
              <c:f>'πίνακες 1-2'!$K$7</c:f>
              <c:strCache>
                <c:ptCount val="1"/>
                <c:pt idx="0">
                  <c:v>20-24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1-2'!$L$7:$Q$7</c:f>
              <c:numCache>
                <c:formatCode>0%</c:formatCode>
                <c:ptCount val="6"/>
                <c:pt idx="0">
                  <c:v>5.1833122629582805E-2</c:v>
                </c:pt>
                <c:pt idx="1">
                  <c:v>0.11150633467886975</c:v>
                </c:pt>
                <c:pt idx="2">
                  <c:v>5.0539956803455723E-2</c:v>
                </c:pt>
                <c:pt idx="3">
                  <c:v>0.11062941554271034</c:v>
                </c:pt>
                <c:pt idx="4">
                  <c:v>5.3064582476347183E-2</c:v>
                </c:pt>
                <c:pt idx="5">
                  <c:v>0.11237564663748507</c:v>
                </c:pt>
              </c:numCache>
            </c:numRef>
          </c:val>
        </c:ser>
        <c:ser>
          <c:idx val="2"/>
          <c:order val="2"/>
          <c:tx>
            <c:strRef>
              <c:f>'πίνακες 1-2'!$K$8</c:f>
              <c:strCache>
                <c:ptCount val="1"/>
                <c:pt idx="0">
                  <c:v>25-29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1-2'!$L$8:$Q$8</c:f>
              <c:numCache>
                <c:formatCode>0%</c:formatCode>
                <c:ptCount val="6"/>
                <c:pt idx="0">
                  <c:v>0.1000842815002107</c:v>
                </c:pt>
                <c:pt idx="1">
                  <c:v>0.1565884656888214</c:v>
                </c:pt>
                <c:pt idx="2">
                  <c:v>8.7257019438444924E-2</c:v>
                </c:pt>
                <c:pt idx="3">
                  <c:v>0.15325947334617854</c:v>
                </c:pt>
                <c:pt idx="4">
                  <c:v>0.11229946524064172</c:v>
                </c:pt>
                <c:pt idx="5">
                  <c:v>0.15988857938718662</c:v>
                </c:pt>
              </c:numCache>
            </c:numRef>
          </c:val>
        </c:ser>
        <c:ser>
          <c:idx val="3"/>
          <c:order val="3"/>
          <c:tx>
            <c:strRef>
              <c:f>'πίνακες 1-2'!$K$9</c:f>
              <c:strCache>
                <c:ptCount val="1"/>
                <c:pt idx="0">
                  <c:v>30-39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1-2'!$L$9:$Q$9</c:f>
              <c:numCache>
                <c:formatCode>0%</c:formatCode>
                <c:ptCount val="6"/>
                <c:pt idx="0">
                  <c:v>0.20859671302149177</c:v>
                </c:pt>
                <c:pt idx="1">
                  <c:v>0.2346428999640302</c:v>
                </c:pt>
                <c:pt idx="2">
                  <c:v>0.16976241900647948</c:v>
                </c:pt>
                <c:pt idx="3">
                  <c:v>0.21636159280667952</c:v>
                </c:pt>
                <c:pt idx="4">
                  <c:v>0.24557795146030439</c:v>
                </c:pt>
                <c:pt idx="5">
                  <c:v>0.25276561878233189</c:v>
                </c:pt>
              </c:numCache>
            </c:numRef>
          </c:val>
        </c:ser>
        <c:ser>
          <c:idx val="4"/>
          <c:order val="4"/>
          <c:tx>
            <c:strRef>
              <c:f>'πίνακες 1-2'!$K$10</c:f>
              <c:strCache>
                <c:ptCount val="1"/>
                <c:pt idx="0">
                  <c:v>40-49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1-2'!$L$10:$Q$10</c:f>
              <c:numCache>
                <c:formatCode>0%</c:formatCode>
                <c:ptCount val="6"/>
                <c:pt idx="0">
                  <c:v>0.24989464812473661</c:v>
                </c:pt>
                <c:pt idx="1">
                  <c:v>0.21609847727908557</c:v>
                </c:pt>
                <c:pt idx="2">
                  <c:v>0.21511879049676025</c:v>
                </c:pt>
                <c:pt idx="3">
                  <c:v>0.19821772639691715</c:v>
                </c:pt>
                <c:pt idx="4">
                  <c:v>0.28301110654051831</c:v>
                </c:pt>
                <c:pt idx="5">
                  <c:v>0.23382411460405889</c:v>
                </c:pt>
              </c:numCache>
            </c:numRef>
          </c:val>
        </c:ser>
        <c:ser>
          <c:idx val="5"/>
          <c:order val="5"/>
          <c:tx>
            <c:strRef>
              <c:f>'πίνακες 1-2'!$K$11</c:f>
              <c:strCache>
                <c:ptCount val="1"/>
                <c:pt idx="0">
                  <c:v>50-54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1-2'!$L$11:$Q$11</c:f>
              <c:numCache>
                <c:formatCode>0%</c:formatCode>
                <c:ptCount val="6"/>
                <c:pt idx="0">
                  <c:v>0.1291613990729035</c:v>
                </c:pt>
                <c:pt idx="1">
                  <c:v>0.10579113544622518</c:v>
                </c:pt>
                <c:pt idx="2">
                  <c:v>0.13520518358531317</c:v>
                </c:pt>
                <c:pt idx="3">
                  <c:v>0.10950545921644188</c:v>
                </c:pt>
                <c:pt idx="4">
                  <c:v>0.12340600575894693</c:v>
                </c:pt>
                <c:pt idx="5">
                  <c:v>0.10210903302825308</c:v>
                </c:pt>
              </c:numCache>
            </c:numRef>
          </c:val>
        </c:ser>
        <c:ser>
          <c:idx val="6"/>
          <c:order val="6"/>
          <c:tx>
            <c:strRef>
              <c:f>'πίνακες 1-2'!$K$12</c:f>
              <c:strCache>
                <c:ptCount val="1"/>
                <c:pt idx="0">
                  <c:v>55-59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1-2'!$L$12:$Q$12</c:f>
              <c:numCache>
                <c:formatCode>0%</c:formatCode>
                <c:ptCount val="6"/>
                <c:pt idx="0">
                  <c:v>0.12810788032026971</c:v>
                </c:pt>
                <c:pt idx="1">
                  <c:v>8.6207585628072417E-2</c:v>
                </c:pt>
                <c:pt idx="2">
                  <c:v>0.16198704103671707</c:v>
                </c:pt>
                <c:pt idx="3">
                  <c:v>9.9470134874759156E-2</c:v>
                </c:pt>
                <c:pt idx="4">
                  <c:v>9.5845331139448792E-2</c:v>
                </c:pt>
                <c:pt idx="5">
                  <c:v>7.3060087544767213E-2</c:v>
                </c:pt>
              </c:numCache>
            </c:numRef>
          </c:val>
        </c:ser>
        <c:ser>
          <c:idx val="7"/>
          <c:order val="7"/>
          <c:tx>
            <c:strRef>
              <c:f>'πίνακες 1-2'!$K$13</c:f>
              <c:strCache>
                <c:ptCount val="1"/>
                <c:pt idx="0">
                  <c:v>60-64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1-2'!$L$13:$Q$13</c:f>
              <c:numCache>
                <c:formatCode>0%</c:formatCode>
                <c:ptCount val="6"/>
                <c:pt idx="0">
                  <c:v>0.12452591656131479</c:v>
                </c:pt>
                <c:pt idx="1">
                  <c:v>7.5856280724191677E-2</c:v>
                </c:pt>
                <c:pt idx="2">
                  <c:v>0.17062634989200864</c:v>
                </c:pt>
                <c:pt idx="3">
                  <c:v>9.6740526653821449E-2</c:v>
                </c:pt>
                <c:pt idx="4">
                  <c:v>8.0625257095845337E-2</c:v>
                </c:pt>
                <c:pt idx="5">
                  <c:v>5.5153203342618383E-2</c:v>
                </c:pt>
              </c:numCache>
            </c:numRef>
          </c:val>
        </c:ser>
        <c:ser>
          <c:idx val="8"/>
          <c:order val="8"/>
          <c:tx>
            <c:strRef>
              <c:f>'πίνακες 1-2'!$K$14</c:f>
              <c:strCache>
                <c:ptCount val="1"/>
                <c:pt idx="0">
                  <c:v>65+</c:v>
                </c:pt>
              </c:strCache>
            </c:strRef>
          </c:tx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1-2'!$L$14:$Q$14</c:f>
              <c:numCache>
                <c:formatCode>0%</c:formatCode>
                <c:ptCount val="6"/>
                <c:pt idx="0" formatCode="0.0%">
                  <c:v>5.478297513695744E-3</c:v>
                </c:pt>
                <c:pt idx="1">
                  <c:v>3.037448543223692E-3</c:v>
                </c:pt>
                <c:pt idx="2" formatCode="0.0%">
                  <c:v>6.9114470842332612E-3</c:v>
                </c:pt>
                <c:pt idx="3">
                  <c:v>3.6127167630057803E-3</c:v>
                </c:pt>
                <c:pt idx="4" formatCode="0.0%">
                  <c:v>4.1135335252982311E-3</c:v>
                </c:pt>
                <c:pt idx="5">
                  <c:v>2.4671707122960605E-3</c:v>
                </c:pt>
              </c:numCache>
            </c:numRef>
          </c:val>
        </c:ser>
        <c:gapWidth val="55"/>
        <c:overlap val="100"/>
        <c:axId val="64744448"/>
        <c:axId val="64639744"/>
      </c:barChart>
      <c:catAx>
        <c:axId val="64744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639744"/>
        <c:crosses val="autoZero"/>
        <c:auto val="1"/>
        <c:lblAlgn val="ctr"/>
        <c:lblOffset val="100"/>
      </c:catAx>
      <c:valAx>
        <c:axId val="64639744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44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4616977225672882"/>
          <c:y val="0.38006756756756943"/>
          <c:w val="0.99068322981366219"/>
          <c:h val="0.69087837837838151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388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Normal="100" workbookViewId="0">
      <selection activeCell="J17" sqref="J17"/>
    </sheetView>
  </sheetViews>
  <sheetFormatPr defaultRowHeight="15"/>
  <cols>
    <col min="1" max="1" width="15.5703125" customWidth="1"/>
    <col min="2" max="2" width="6.5703125" customWidth="1"/>
    <col min="3" max="3" width="10.28515625" customWidth="1"/>
    <col min="4" max="4" width="7.42578125" customWidth="1"/>
    <col min="5" max="5" width="10.85546875" customWidth="1"/>
    <col min="6" max="8" width="6.5703125" customWidth="1"/>
    <col min="9" max="9" width="5.85546875" customWidth="1"/>
    <col min="10" max="10" width="7.85546875" customWidth="1"/>
    <col min="11" max="11" width="7" customWidth="1"/>
    <col min="12" max="15" width="8" bestFit="1" customWidth="1"/>
    <col min="16" max="17" width="7.140625" bestFit="1" customWidth="1"/>
    <col min="18" max="18" width="5.85546875" customWidth="1"/>
    <col min="19" max="21" width="7.140625" customWidth="1"/>
    <col min="22" max="36" width="5.85546875" customWidth="1"/>
  </cols>
  <sheetData>
    <row r="1" spans="1:22" ht="15.75">
      <c r="A1" s="91" t="s">
        <v>30</v>
      </c>
      <c r="B1" s="91"/>
      <c r="C1" s="91"/>
      <c r="D1" s="91"/>
      <c r="E1" s="91"/>
      <c r="F1" s="91"/>
      <c r="G1" s="91"/>
      <c r="K1" s="50" t="s">
        <v>28</v>
      </c>
    </row>
    <row r="2" spans="1:22">
      <c r="A2" s="4" t="s">
        <v>13</v>
      </c>
      <c r="B2" s="4"/>
      <c r="C2" s="4"/>
      <c r="D2" s="4"/>
      <c r="E2" s="4"/>
      <c r="F2" s="4"/>
      <c r="G2" s="4"/>
    </row>
    <row r="3" spans="1:22" ht="15.75" thickBot="1">
      <c r="A3" s="1" t="s">
        <v>21</v>
      </c>
      <c r="B3" s="4"/>
      <c r="C3" s="4"/>
      <c r="D3" s="4"/>
      <c r="E3" s="4"/>
      <c r="F3" s="4"/>
      <c r="G3" s="4"/>
    </row>
    <row r="4" spans="1:22" ht="15.75" thickBot="1">
      <c r="A4" s="57" t="s">
        <v>34</v>
      </c>
      <c r="B4" s="57"/>
      <c r="C4" s="57"/>
      <c r="D4" s="57"/>
      <c r="E4" s="57"/>
      <c r="F4" s="57"/>
      <c r="G4" s="57"/>
      <c r="K4" s="9"/>
      <c r="L4" s="15" t="s">
        <v>0</v>
      </c>
      <c r="M4" s="16"/>
      <c r="N4" s="96" t="s">
        <v>25</v>
      </c>
      <c r="O4" s="97"/>
      <c r="P4" s="96" t="s">
        <v>26</v>
      </c>
      <c r="Q4" s="97"/>
    </row>
    <row r="5" spans="1:22" ht="15.75" thickBot="1">
      <c r="A5" s="58"/>
      <c r="B5" s="58"/>
      <c r="C5" s="58"/>
      <c r="D5" s="58"/>
      <c r="E5" s="55"/>
      <c r="F5" s="55"/>
      <c r="G5" s="55"/>
      <c r="K5" s="9" t="s">
        <v>19</v>
      </c>
      <c r="L5" s="15" t="s">
        <v>24</v>
      </c>
      <c r="M5" s="16" t="s">
        <v>11</v>
      </c>
      <c r="N5" s="15" t="s">
        <v>24</v>
      </c>
      <c r="O5" s="16" t="s">
        <v>11</v>
      </c>
      <c r="P5" s="15" t="s">
        <v>24</v>
      </c>
      <c r="Q5" s="16" t="s">
        <v>11</v>
      </c>
      <c r="S5" s="17">
        <v>257</v>
      </c>
      <c r="T5" s="18">
        <v>152</v>
      </c>
      <c r="U5" s="8">
        <v>105</v>
      </c>
      <c r="V5" s="31">
        <f t="shared" ref="V5:V12" si="0">B9/S5</f>
        <v>0.99221789883268485</v>
      </c>
    </row>
    <row r="6" spans="1:22">
      <c r="A6" s="59"/>
      <c r="B6" s="98" t="s">
        <v>22</v>
      </c>
      <c r="C6" s="99"/>
      <c r="D6" s="99"/>
      <c r="E6" s="99"/>
      <c r="F6" s="99"/>
      <c r="G6" s="100"/>
      <c r="H6" s="39"/>
      <c r="K6" s="10" t="s">
        <v>1</v>
      </c>
      <c r="L6" s="22">
        <v>2.31774125579435E-3</v>
      </c>
      <c r="M6" s="26">
        <f>S5/$S$14</f>
        <v>1.0271372047480116E-2</v>
      </c>
      <c r="N6" s="24">
        <v>2.5917926565874731E-3</v>
      </c>
      <c r="O6" s="28">
        <f>T5/$T$14</f>
        <v>1.2202954399486191E-2</v>
      </c>
      <c r="P6" s="24">
        <v>2.0567667626491155E-3</v>
      </c>
      <c r="Q6" s="28">
        <f>U5/$U$14</f>
        <v>8.356545961002786E-3</v>
      </c>
      <c r="S6" s="11">
        <v>2790</v>
      </c>
      <c r="T6" s="13">
        <v>1378</v>
      </c>
      <c r="U6" s="8">
        <v>1412</v>
      </c>
      <c r="V6" s="31">
        <f t="shared" si="0"/>
        <v>0.67275985663082438</v>
      </c>
    </row>
    <row r="7" spans="1:22">
      <c r="A7" s="60" t="s">
        <v>19</v>
      </c>
      <c r="B7" s="92" t="s">
        <v>33</v>
      </c>
      <c r="C7" s="93"/>
      <c r="D7" s="92" t="s">
        <v>35</v>
      </c>
      <c r="E7" s="93"/>
      <c r="F7" s="102" t="s">
        <v>27</v>
      </c>
      <c r="G7" s="103"/>
      <c r="H7" s="40"/>
      <c r="K7" s="10" t="s">
        <v>2</v>
      </c>
      <c r="L7" s="19">
        <v>5.1833122629582805E-2</v>
      </c>
      <c r="M7" s="21">
        <f t="shared" ref="M7:M14" si="1">S6/$S$14</f>
        <v>0.11150633467886975</v>
      </c>
      <c r="N7" s="20">
        <v>5.0539956803455723E-2</v>
      </c>
      <c r="O7" s="5">
        <f t="shared" ref="O7:O14" si="2">T6/$T$14</f>
        <v>0.11062941554271034</v>
      </c>
      <c r="P7" s="20">
        <v>5.3064582476347183E-2</v>
      </c>
      <c r="Q7" s="5">
        <f t="shared" ref="Q7:Q14" si="3">U6/$U$14</f>
        <v>0.11237564663748507</v>
      </c>
      <c r="S7" s="11">
        <v>3918</v>
      </c>
      <c r="T7" s="13">
        <v>1909</v>
      </c>
      <c r="U7" s="8">
        <v>2009</v>
      </c>
      <c r="V7" s="31">
        <f t="shared" si="0"/>
        <v>0.25727411944869832</v>
      </c>
    </row>
    <row r="8" spans="1:22">
      <c r="A8" s="53"/>
      <c r="B8" s="106" t="s">
        <v>12</v>
      </c>
      <c r="C8" s="106" t="s">
        <v>10</v>
      </c>
      <c r="D8" s="106" t="s">
        <v>12</v>
      </c>
      <c r="E8" s="106" t="s">
        <v>10</v>
      </c>
      <c r="F8" s="71" t="s">
        <v>12</v>
      </c>
      <c r="G8" s="83" t="s">
        <v>10</v>
      </c>
      <c r="H8" s="39"/>
      <c r="K8" s="10" t="s">
        <v>3</v>
      </c>
      <c r="L8" s="19">
        <v>0.1000842815002107</v>
      </c>
      <c r="M8" s="21">
        <f t="shared" si="1"/>
        <v>0.1565884656888214</v>
      </c>
      <c r="N8" s="20">
        <v>8.7257019438444924E-2</v>
      </c>
      <c r="O8" s="5">
        <f t="shared" si="2"/>
        <v>0.15325947334617854</v>
      </c>
      <c r="P8" s="20">
        <v>0.11229946524064172</v>
      </c>
      <c r="Q8" s="5">
        <f t="shared" si="3"/>
        <v>0.15988857938718662</v>
      </c>
      <c r="S8" s="11">
        <v>5871</v>
      </c>
      <c r="T8" s="13">
        <v>2695</v>
      </c>
      <c r="U8" s="8">
        <v>3176</v>
      </c>
      <c r="V8" s="31">
        <f t="shared" si="0"/>
        <v>8.2779764946346451E-2</v>
      </c>
    </row>
    <row r="9" spans="1:22">
      <c r="A9" s="86" t="s">
        <v>1</v>
      </c>
      <c r="B9" s="79">
        <v>255</v>
      </c>
      <c r="C9" s="74">
        <f>B9/B17</f>
        <v>5.32804011700794E-2</v>
      </c>
      <c r="D9" s="79">
        <v>285</v>
      </c>
      <c r="E9" s="74">
        <f>D9/D17</f>
        <v>5.6536401507637377E-2</v>
      </c>
      <c r="F9" s="53">
        <f t="shared" ref="F9:F16" si="4">D9-B9</f>
        <v>30</v>
      </c>
      <c r="G9" s="74">
        <f t="shared" ref="G9:G16" si="5">F9/B9</f>
        <v>0.11764705882352941</v>
      </c>
      <c r="H9" s="41"/>
      <c r="K9" s="32" t="s">
        <v>4</v>
      </c>
      <c r="L9" s="33">
        <v>0.20859671302149177</v>
      </c>
      <c r="M9" s="34">
        <f t="shared" si="1"/>
        <v>0.2346428999640302</v>
      </c>
      <c r="N9" s="33">
        <v>0.16976241900647948</v>
      </c>
      <c r="O9" s="34">
        <f t="shared" si="2"/>
        <v>0.21636159280667952</v>
      </c>
      <c r="P9" s="33">
        <v>0.24557795146030439</v>
      </c>
      <c r="Q9" s="34">
        <f t="shared" si="3"/>
        <v>0.25276561878233189</v>
      </c>
      <c r="R9" s="35"/>
      <c r="S9" s="36">
        <v>5407</v>
      </c>
      <c r="T9" s="36">
        <v>2469</v>
      </c>
      <c r="U9" s="37">
        <v>2938</v>
      </c>
      <c r="V9" s="38">
        <f t="shared" si="0"/>
        <v>8.2670612169410018E-2</v>
      </c>
    </row>
    <row r="10" spans="1:22">
      <c r="A10" s="86" t="s">
        <v>2</v>
      </c>
      <c r="B10" s="79">
        <v>1877</v>
      </c>
      <c r="C10" s="74">
        <f>B10/B17</f>
        <v>0.39218554116172166</v>
      </c>
      <c r="D10" s="79">
        <v>1991</v>
      </c>
      <c r="E10" s="74">
        <f>D10/D17</f>
        <v>0.39496131719896843</v>
      </c>
      <c r="F10" s="53">
        <f t="shared" si="4"/>
        <v>114</v>
      </c>
      <c r="G10" s="87">
        <f t="shared" si="5"/>
        <v>6.0735215769845495E-2</v>
      </c>
      <c r="H10" s="42"/>
      <c r="K10" s="32" t="s">
        <v>5</v>
      </c>
      <c r="L10" s="33">
        <v>0.24989464812473661</v>
      </c>
      <c r="M10" s="34">
        <f t="shared" si="1"/>
        <v>0.21609847727908557</v>
      </c>
      <c r="N10" s="33">
        <v>0.21511879049676025</v>
      </c>
      <c r="O10" s="34">
        <f t="shared" si="2"/>
        <v>0.19821772639691715</v>
      </c>
      <c r="P10" s="33">
        <v>0.28301110654051831</v>
      </c>
      <c r="Q10" s="34">
        <f t="shared" si="3"/>
        <v>0.23382411460405889</v>
      </c>
      <c r="R10" s="35"/>
      <c r="S10" s="36">
        <v>2647</v>
      </c>
      <c r="T10" s="36">
        <v>1364</v>
      </c>
      <c r="U10" s="37">
        <v>1283</v>
      </c>
      <c r="V10" s="38">
        <f t="shared" si="0"/>
        <v>0.20362674726105023</v>
      </c>
    </row>
    <row r="11" spans="1:22">
      <c r="A11" s="86" t="s">
        <v>3</v>
      </c>
      <c r="B11" s="79">
        <v>1008</v>
      </c>
      <c r="C11" s="74">
        <f>B11/B17</f>
        <v>0.21061429168407855</v>
      </c>
      <c r="D11" s="79">
        <v>1020</v>
      </c>
      <c r="E11" s="74">
        <f>D11/D17</f>
        <v>0.2023408053957548</v>
      </c>
      <c r="F11" s="53">
        <f t="shared" si="4"/>
        <v>12</v>
      </c>
      <c r="G11" s="87">
        <f t="shared" si="5"/>
        <v>1.1904761904761904E-2</v>
      </c>
      <c r="H11" s="42"/>
      <c r="K11" s="32" t="s">
        <v>6</v>
      </c>
      <c r="L11" s="33">
        <v>0.1291613990729035</v>
      </c>
      <c r="M11" s="34">
        <f t="shared" si="1"/>
        <v>0.10579113544622518</v>
      </c>
      <c r="N11" s="33">
        <v>0.13520518358531317</v>
      </c>
      <c r="O11" s="34">
        <f t="shared" si="2"/>
        <v>0.10950545921644188</v>
      </c>
      <c r="P11" s="33">
        <v>0.12340600575894693</v>
      </c>
      <c r="Q11" s="34">
        <f t="shared" si="3"/>
        <v>0.10210903302825308</v>
      </c>
      <c r="R11" s="35"/>
      <c r="S11" s="36">
        <v>2157</v>
      </c>
      <c r="T11" s="36">
        <v>1239</v>
      </c>
      <c r="U11" s="37">
        <v>918</v>
      </c>
      <c r="V11" s="38">
        <f t="shared" si="0"/>
        <v>7.7885952712100137E-2</v>
      </c>
    </row>
    <row r="12" spans="1:22">
      <c r="A12" s="86" t="s">
        <v>4</v>
      </c>
      <c r="B12" s="79">
        <v>486</v>
      </c>
      <c r="C12" s="74">
        <f>B12/B17</f>
        <v>0.10154617634768073</v>
      </c>
      <c r="D12" s="79">
        <v>511</v>
      </c>
      <c r="E12" s="74">
        <f>D12/D17</f>
        <v>0.1013687760365007</v>
      </c>
      <c r="F12" s="53">
        <f t="shared" si="4"/>
        <v>25</v>
      </c>
      <c r="G12" s="87">
        <f t="shared" si="5"/>
        <v>5.1440329218106998E-2</v>
      </c>
      <c r="H12" s="42"/>
      <c r="K12" s="32" t="s">
        <v>7</v>
      </c>
      <c r="L12" s="33">
        <v>0.12810788032026971</v>
      </c>
      <c r="M12" s="34">
        <f t="shared" si="1"/>
        <v>8.6207585628072417E-2</v>
      </c>
      <c r="N12" s="33">
        <v>0.16198704103671707</v>
      </c>
      <c r="O12" s="34">
        <f t="shared" si="2"/>
        <v>9.9470134874759156E-2</v>
      </c>
      <c r="P12" s="33">
        <v>9.5845331139448792E-2</v>
      </c>
      <c r="Q12" s="34">
        <f t="shared" si="3"/>
        <v>7.3060087544767213E-2</v>
      </c>
      <c r="R12" s="35"/>
      <c r="S12" s="36">
        <v>1898</v>
      </c>
      <c r="T12" s="36">
        <v>1205</v>
      </c>
      <c r="U12" s="37">
        <v>693</v>
      </c>
      <c r="V12" s="38">
        <f t="shared" si="0"/>
        <v>3.1612223393045311E-3</v>
      </c>
    </row>
    <row r="13" spans="1:22" ht="15.75" thickBot="1">
      <c r="A13" s="86" t="s">
        <v>5</v>
      </c>
      <c r="B13" s="79">
        <v>447</v>
      </c>
      <c r="C13" s="74">
        <f>B13/B17</f>
        <v>9.3397409109903892E-2</v>
      </c>
      <c r="D13" s="79">
        <v>482</v>
      </c>
      <c r="E13" s="74">
        <f>D13/D17</f>
        <v>9.5615949216425314E-2</v>
      </c>
      <c r="F13" s="53">
        <f t="shared" si="4"/>
        <v>35</v>
      </c>
      <c r="G13" s="87">
        <f t="shared" si="5"/>
        <v>7.829977628635347E-2</v>
      </c>
      <c r="H13" s="42"/>
      <c r="K13" s="10" t="s">
        <v>8</v>
      </c>
      <c r="L13" s="19">
        <v>0.12452591656131479</v>
      </c>
      <c r="M13" s="21">
        <f t="shared" si="1"/>
        <v>7.5856280724191677E-2</v>
      </c>
      <c r="N13" s="20">
        <v>0.17062634989200864</v>
      </c>
      <c r="O13" s="5">
        <f t="shared" si="2"/>
        <v>9.6740526653821449E-2</v>
      </c>
      <c r="P13" s="20">
        <v>8.0625257095845337E-2</v>
      </c>
      <c r="Q13" s="5">
        <f t="shared" si="3"/>
        <v>5.5153203342618383E-2</v>
      </c>
      <c r="S13" s="12">
        <v>76</v>
      </c>
      <c r="T13" s="14">
        <v>45</v>
      </c>
      <c r="U13" s="8">
        <v>31</v>
      </c>
      <c r="V13" s="31" t="e">
        <f>#REF!/S13</f>
        <v>#REF!</v>
      </c>
    </row>
    <row r="14" spans="1:22" ht="15.75" thickBot="1">
      <c r="A14" s="86" t="s">
        <v>23</v>
      </c>
      <c r="B14" s="79">
        <v>539</v>
      </c>
      <c r="C14" s="74">
        <f>B14/B17</f>
        <v>0.11262014208106978</v>
      </c>
      <c r="D14" s="79">
        <v>581</v>
      </c>
      <c r="E14" s="74">
        <f>D14/D17</f>
        <v>0.11525490974013093</v>
      </c>
      <c r="F14" s="53">
        <f t="shared" si="4"/>
        <v>42</v>
      </c>
      <c r="G14" s="87">
        <f t="shared" si="5"/>
        <v>7.792207792207792E-2</v>
      </c>
      <c r="H14" s="42"/>
      <c r="K14" s="10" t="s">
        <v>9</v>
      </c>
      <c r="L14" s="23">
        <v>5.478297513695744E-3</v>
      </c>
      <c r="M14" s="27">
        <f t="shared" si="1"/>
        <v>3.037448543223692E-3</v>
      </c>
      <c r="N14" s="25">
        <v>6.9114470842332612E-3</v>
      </c>
      <c r="O14" s="29">
        <f t="shared" si="2"/>
        <v>3.6127167630057803E-3</v>
      </c>
      <c r="P14" s="25">
        <v>4.1135335252982311E-3</v>
      </c>
      <c r="Q14" s="29">
        <f t="shared" si="3"/>
        <v>2.4671707122960605E-3</v>
      </c>
      <c r="S14" s="8">
        <f>SUM(S5:S13)</f>
        <v>25021</v>
      </c>
      <c r="T14" s="8">
        <f>SUM(T5:T13)</f>
        <v>12456</v>
      </c>
      <c r="U14" s="8">
        <f>SUM(U5:U13)</f>
        <v>12565</v>
      </c>
      <c r="V14" s="31">
        <f>B17/S14</f>
        <v>0.19127932536669198</v>
      </c>
    </row>
    <row r="15" spans="1:22">
      <c r="A15" s="86" t="s">
        <v>8</v>
      </c>
      <c r="B15" s="79">
        <v>168</v>
      </c>
      <c r="C15" s="74">
        <f>B15/B17</f>
        <v>3.5102381947346425E-2</v>
      </c>
      <c r="D15" s="79">
        <v>163</v>
      </c>
      <c r="E15" s="74">
        <f>D15/D17</f>
        <v>3.2334854195596112E-2</v>
      </c>
      <c r="F15" s="53">
        <f t="shared" si="4"/>
        <v>-5</v>
      </c>
      <c r="G15" s="87">
        <f t="shared" si="5"/>
        <v>-2.976190476190476E-2</v>
      </c>
      <c r="H15" s="42"/>
      <c r="L15" s="30">
        <f t="shared" ref="L15:Q15" si="6">SUM(L6:L14)</f>
        <v>1</v>
      </c>
      <c r="M15" s="30">
        <f t="shared" si="6"/>
        <v>1</v>
      </c>
      <c r="N15" s="30">
        <f t="shared" si="6"/>
        <v>1</v>
      </c>
      <c r="O15" s="30">
        <f t="shared" si="6"/>
        <v>1</v>
      </c>
      <c r="P15" s="30">
        <f t="shared" si="6"/>
        <v>1</v>
      </c>
      <c r="Q15" s="30">
        <f t="shared" si="6"/>
        <v>1</v>
      </c>
    </row>
    <row r="16" spans="1:22">
      <c r="A16" s="86" t="s">
        <v>9</v>
      </c>
      <c r="B16" s="78">
        <v>6</v>
      </c>
      <c r="C16" s="74">
        <f>B16/B17</f>
        <v>1.2536564981195152E-3</v>
      </c>
      <c r="D16" s="78">
        <v>8</v>
      </c>
      <c r="E16" s="74">
        <f>D16/D17</f>
        <v>1.5869867089863122E-3</v>
      </c>
      <c r="F16" s="53">
        <f t="shared" si="4"/>
        <v>2</v>
      </c>
      <c r="G16" s="87">
        <f t="shared" si="5"/>
        <v>0.33333333333333331</v>
      </c>
      <c r="H16" s="43"/>
    </row>
    <row r="17" spans="1:20" ht="15.75" thickBot="1">
      <c r="A17" s="84" t="s">
        <v>0</v>
      </c>
      <c r="B17" s="72">
        <f>SUM(B9:B16)</f>
        <v>4786</v>
      </c>
      <c r="C17" s="73">
        <f>B17/$B$17</f>
        <v>1</v>
      </c>
      <c r="D17" s="72">
        <f>SUM(D9:D16)</f>
        <v>5041</v>
      </c>
      <c r="E17" s="73">
        <f>D17/$D$17</f>
        <v>1</v>
      </c>
      <c r="F17" s="72">
        <f t="shared" ref="F17" si="7">D17-B17</f>
        <v>255</v>
      </c>
      <c r="G17" s="85">
        <f t="shared" ref="G17" si="8">F17/B17</f>
        <v>5.32804011700794E-2</v>
      </c>
      <c r="H17" s="46"/>
    </row>
    <row r="18" spans="1:20">
      <c r="A18" s="55"/>
      <c r="B18" s="55"/>
      <c r="C18" s="56"/>
      <c r="D18" s="56"/>
      <c r="E18" s="56"/>
      <c r="F18" s="56"/>
      <c r="G18" s="56"/>
      <c r="H18" s="7"/>
    </row>
    <row r="19" spans="1:20">
      <c r="A19" s="57" t="s">
        <v>20</v>
      </c>
      <c r="B19" s="57"/>
      <c r="C19" s="57"/>
      <c r="D19" s="57"/>
      <c r="E19" s="57"/>
      <c r="F19" s="57"/>
      <c r="G19" s="57"/>
      <c r="H19" s="7"/>
    </row>
    <row r="20" spans="1:20">
      <c r="A20" s="1" t="s">
        <v>21</v>
      </c>
      <c r="B20" s="57"/>
      <c r="C20" s="57"/>
      <c r="D20" s="57"/>
      <c r="E20" s="57"/>
      <c r="F20" s="57"/>
      <c r="G20" s="57"/>
      <c r="H20" s="7"/>
      <c r="K20" s="51" t="s">
        <v>29</v>
      </c>
    </row>
    <row r="21" spans="1:20" ht="15.75" thickBot="1">
      <c r="A21" s="57" t="s">
        <v>32</v>
      </c>
      <c r="B21" s="57"/>
      <c r="C21" s="57"/>
      <c r="D21" s="57"/>
      <c r="E21" s="57"/>
      <c r="F21" s="57"/>
      <c r="G21" s="57"/>
      <c r="H21" s="7"/>
      <c r="M21" s="49"/>
      <c r="N21" s="49"/>
      <c r="O21" s="49"/>
      <c r="P21" s="49"/>
      <c r="Q21" s="49"/>
      <c r="R21" s="49"/>
      <c r="S21" s="49"/>
      <c r="T21" s="49"/>
    </row>
    <row r="22" spans="1:20">
      <c r="A22" s="61"/>
      <c r="B22" s="98" t="s">
        <v>22</v>
      </c>
      <c r="C22" s="99"/>
      <c r="D22" s="99"/>
      <c r="E22" s="99"/>
      <c r="F22" s="99"/>
      <c r="G22" s="100"/>
      <c r="H22" s="39"/>
      <c r="M22" s="49"/>
      <c r="N22" s="49"/>
      <c r="O22" s="49"/>
      <c r="P22" s="49"/>
      <c r="Q22" s="49"/>
      <c r="R22" s="49"/>
      <c r="S22" s="49"/>
      <c r="T22" s="49"/>
    </row>
    <row r="23" spans="1:20">
      <c r="A23" s="62" t="s">
        <v>18</v>
      </c>
      <c r="B23" s="92" t="s">
        <v>33</v>
      </c>
      <c r="C23" s="93"/>
      <c r="D23" s="92" t="s">
        <v>35</v>
      </c>
      <c r="E23" s="93"/>
      <c r="F23" s="94" t="s">
        <v>27</v>
      </c>
      <c r="G23" s="95"/>
      <c r="H23" s="40"/>
      <c r="J23" s="49"/>
      <c r="K23" s="49"/>
      <c r="L23" s="49"/>
      <c r="M23" s="105"/>
      <c r="N23" s="105"/>
      <c r="O23" s="105"/>
      <c r="P23" s="105"/>
      <c r="Q23" s="49"/>
      <c r="R23" s="49"/>
      <c r="S23" s="49"/>
      <c r="T23" s="49"/>
    </row>
    <row r="24" spans="1:20" ht="15.75" thickBot="1">
      <c r="A24" s="63"/>
      <c r="B24" s="82" t="s">
        <v>12</v>
      </c>
      <c r="C24" s="71" t="s">
        <v>10</v>
      </c>
      <c r="D24" s="71" t="s">
        <v>12</v>
      </c>
      <c r="E24" s="71" t="s">
        <v>10</v>
      </c>
      <c r="F24" s="2" t="s">
        <v>12</v>
      </c>
      <c r="G24" s="3" t="s">
        <v>10</v>
      </c>
      <c r="H24" s="3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>
      <c r="A25" s="80" t="s">
        <v>14</v>
      </c>
      <c r="B25" s="78">
        <v>1421</v>
      </c>
      <c r="C25" s="64">
        <f>B25/$B$30</f>
        <v>0.29690764730463853</v>
      </c>
      <c r="D25" s="78">
        <v>1516</v>
      </c>
      <c r="E25" s="64">
        <f>D25/$B$30</f>
        <v>0.31675720852486416</v>
      </c>
      <c r="F25" s="52">
        <f>D25-B25</f>
        <v>95</v>
      </c>
      <c r="G25" s="65">
        <f>F25/B25</f>
        <v>6.6854327938071778E-2</v>
      </c>
      <c r="H25" s="44"/>
      <c r="J25" s="45"/>
      <c r="K25" s="49"/>
      <c r="L25" s="68"/>
      <c r="M25" s="49"/>
      <c r="N25" s="49"/>
      <c r="O25" s="49"/>
      <c r="P25" s="49"/>
      <c r="Q25" s="49"/>
      <c r="R25" s="49"/>
      <c r="S25" s="49"/>
      <c r="T25" s="49"/>
    </row>
    <row r="26" spans="1:20">
      <c r="A26" s="60" t="s">
        <v>15</v>
      </c>
      <c r="B26" s="78">
        <v>1223</v>
      </c>
      <c r="C26" s="64">
        <f>B26/$B$30</f>
        <v>0.25553698286669452</v>
      </c>
      <c r="D26" s="78">
        <v>1303</v>
      </c>
      <c r="E26" s="64">
        <f>D26/$B$30</f>
        <v>0.27225240284162139</v>
      </c>
      <c r="F26" s="53">
        <f>D26-B26</f>
        <v>80</v>
      </c>
      <c r="G26" s="66">
        <f>F26/B26</f>
        <v>6.5412919051512669E-2</v>
      </c>
      <c r="H26" s="44"/>
      <c r="J26" s="6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>
      <c r="A27" s="60" t="s">
        <v>31</v>
      </c>
      <c r="B27" s="78">
        <v>189</v>
      </c>
      <c r="C27" s="64">
        <f>B27/$B$30</f>
        <v>3.949017969076473E-2</v>
      </c>
      <c r="D27" s="78">
        <v>199</v>
      </c>
      <c r="E27" s="64">
        <f>D27/$B$30</f>
        <v>4.1579607187630589E-2</v>
      </c>
      <c r="F27" s="53">
        <f>D27-B27</f>
        <v>10</v>
      </c>
      <c r="G27" s="66">
        <f>F27/B27</f>
        <v>5.2910052910052907E-2</v>
      </c>
      <c r="H27" s="44"/>
      <c r="J27" s="6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>
      <c r="A28" s="60" t="s">
        <v>16</v>
      </c>
      <c r="B28" s="78">
        <v>1388</v>
      </c>
      <c r="C28" s="64">
        <f>B28/$B$30</f>
        <v>0.29001253656498122</v>
      </c>
      <c r="D28" s="78">
        <v>1452</v>
      </c>
      <c r="E28" s="64">
        <f>D28/$B$30</f>
        <v>0.30338487254492269</v>
      </c>
      <c r="F28" s="53">
        <f>D28-B28</f>
        <v>64</v>
      </c>
      <c r="G28" s="66">
        <f>F28/B28</f>
        <v>4.6109510086455328E-2</v>
      </c>
      <c r="H28" s="44"/>
      <c r="J28" s="6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ht="15.75" thickBot="1">
      <c r="A29" s="81" t="s">
        <v>17</v>
      </c>
      <c r="B29" s="78">
        <v>565</v>
      </c>
      <c r="C29" s="64">
        <f>B29/$B$30</f>
        <v>0.11805265357292102</v>
      </c>
      <c r="D29" s="78">
        <v>571</v>
      </c>
      <c r="E29" s="64">
        <f>D29/$B$30</f>
        <v>0.11930631007104053</v>
      </c>
      <c r="F29" s="54">
        <f>D29-B29</f>
        <v>6</v>
      </c>
      <c r="G29" s="67">
        <f>F29/B29</f>
        <v>1.0619469026548672E-2</v>
      </c>
      <c r="H29" s="44"/>
      <c r="J29" s="6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5.75" thickBot="1">
      <c r="A30" s="47" t="s">
        <v>0</v>
      </c>
      <c r="B30" s="88">
        <f>SUM(B25:B29)</f>
        <v>4786</v>
      </c>
      <c r="C30" s="89">
        <f t="shared" ref="C30" si="9">B30/$B$30</f>
        <v>1</v>
      </c>
      <c r="D30" s="90">
        <f>SUM(D25:D29)</f>
        <v>5041</v>
      </c>
      <c r="E30" s="89">
        <f>D30/$D$30</f>
        <v>1</v>
      </c>
      <c r="F30" s="48">
        <f t="shared" ref="F30" si="10">D30-B30</f>
        <v>255</v>
      </c>
      <c r="G30" s="6">
        <f t="shared" ref="G30" si="11">F30/B30</f>
        <v>5.32804011700794E-2</v>
      </c>
      <c r="H30" s="45"/>
      <c r="J30" s="49"/>
      <c r="K30" s="49"/>
      <c r="L30" s="68"/>
    </row>
    <row r="32" spans="1:20">
      <c r="L32" s="8"/>
    </row>
    <row r="34" spans="12:17">
      <c r="L34" s="104"/>
      <c r="M34" s="104"/>
      <c r="N34" s="104"/>
      <c r="O34" s="104"/>
      <c r="P34" s="104"/>
      <c r="Q34" s="104"/>
    </row>
    <row r="35" spans="12:17">
      <c r="L35" s="104"/>
      <c r="M35" s="104"/>
      <c r="N35" s="101"/>
      <c r="O35" s="101"/>
      <c r="P35" s="101"/>
      <c r="Q35" s="101"/>
    </row>
    <row r="36" spans="12:17">
      <c r="L36" s="75"/>
      <c r="M36" s="75"/>
      <c r="N36" s="75"/>
      <c r="O36" s="75"/>
      <c r="P36" s="75"/>
      <c r="Q36" s="75"/>
    </row>
    <row r="37" spans="12:17">
      <c r="L37" s="70"/>
      <c r="M37" s="76"/>
      <c r="N37" s="70"/>
      <c r="O37" s="76"/>
      <c r="P37" s="70"/>
      <c r="Q37" s="76"/>
    </row>
    <row r="38" spans="12:17">
      <c r="L38" s="70"/>
      <c r="M38" s="76"/>
      <c r="N38" s="70"/>
      <c r="O38" s="76"/>
      <c r="P38" s="70"/>
      <c r="Q38" s="76"/>
    </row>
    <row r="39" spans="12:17">
      <c r="L39" s="70"/>
      <c r="M39" s="76"/>
      <c r="N39" s="70"/>
      <c r="O39" s="76"/>
      <c r="P39" s="70"/>
      <c r="Q39" s="76"/>
    </row>
    <row r="40" spans="12:17">
      <c r="L40" s="70"/>
      <c r="M40" s="76"/>
      <c r="N40" s="70"/>
      <c r="O40" s="76"/>
      <c r="P40" s="70"/>
      <c r="Q40" s="76"/>
    </row>
    <row r="41" spans="12:17">
      <c r="L41" s="70"/>
      <c r="M41" s="76"/>
      <c r="N41" s="70"/>
      <c r="O41" s="76"/>
      <c r="P41" s="70"/>
      <c r="Q41" s="76"/>
    </row>
    <row r="42" spans="12:17">
      <c r="L42" s="70"/>
      <c r="M42" s="76"/>
      <c r="N42" s="70"/>
      <c r="O42" s="76"/>
      <c r="P42" s="70"/>
      <c r="Q42" s="76"/>
    </row>
    <row r="43" spans="12:17">
      <c r="L43" s="77"/>
      <c r="M43" s="46"/>
      <c r="N43" s="77"/>
      <c r="O43" s="46"/>
      <c r="P43" s="77"/>
      <c r="Q43" s="46"/>
    </row>
  </sheetData>
  <mergeCells count="17">
    <mergeCell ref="N35:O35"/>
    <mergeCell ref="B7:C7"/>
    <mergeCell ref="F7:G7"/>
    <mergeCell ref="L34:Q34"/>
    <mergeCell ref="B22:G22"/>
    <mergeCell ref="M23:N23"/>
    <mergeCell ref="O23:P23"/>
    <mergeCell ref="P35:Q35"/>
    <mergeCell ref="L35:M35"/>
    <mergeCell ref="A1:G1"/>
    <mergeCell ref="B23:C23"/>
    <mergeCell ref="F23:G23"/>
    <mergeCell ref="N4:O4"/>
    <mergeCell ref="P4:Q4"/>
    <mergeCell ref="B6:G6"/>
    <mergeCell ref="D7:E7"/>
    <mergeCell ref="D23:E23"/>
  </mergeCells>
  <phoneticPr fontId="0" type="noConversion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πίνακες 1-2</vt:lpstr>
      <vt:lpstr>Chart3</vt:lpstr>
      <vt:lpstr>'πίνακες 1-2'!Print_Area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2014-02-11T06:51:44Z</cp:lastPrinted>
  <dcterms:created xsi:type="dcterms:W3CDTF">2010-12-08T07:41:08Z</dcterms:created>
  <dcterms:modified xsi:type="dcterms:W3CDTF">2014-03-20T06:33:33Z</dcterms:modified>
</cp:coreProperties>
</file>